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Kabelpreis" sheetId="5" r:id="rId1"/>
  </sheets>
  <calcPr calcId="125725"/>
</workbook>
</file>

<file path=xl/calcChain.xml><?xml version="1.0" encoding="utf-8"?>
<calcChain xmlns="http://schemas.openxmlformats.org/spreadsheetml/2006/main">
  <c r="E34" i="5"/>
  <c r="E31"/>
  <c r="E32"/>
  <c r="E33"/>
  <c r="E30"/>
  <c r="A31"/>
  <c r="A32"/>
  <c r="A33"/>
  <c r="A30"/>
  <c r="J14"/>
  <c r="J15"/>
  <c r="J16"/>
  <c r="J13"/>
  <c r="J9"/>
  <c r="J10"/>
  <c r="J11"/>
  <c r="J8"/>
  <c r="D28"/>
  <c r="C28"/>
  <c r="B28"/>
  <c r="A28"/>
  <c r="D27"/>
  <c r="C27"/>
  <c r="B27"/>
  <c r="A27"/>
  <c r="D26"/>
  <c r="C26"/>
  <c r="B26"/>
  <c r="A26"/>
  <c r="D25"/>
  <c r="C25"/>
  <c r="B25"/>
  <c r="A25"/>
  <c r="J23"/>
  <c r="I23"/>
  <c r="H23"/>
  <c r="G23"/>
  <c r="F23"/>
  <c r="E23"/>
  <c r="J25" l="1"/>
  <c r="J27"/>
  <c r="J28"/>
  <c r="E26"/>
  <c r="J26"/>
  <c r="E28"/>
  <c r="E25"/>
  <c r="E27"/>
</calcChain>
</file>

<file path=xl/sharedStrings.xml><?xml version="1.0" encoding="utf-8"?>
<sst xmlns="http://schemas.openxmlformats.org/spreadsheetml/2006/main" count="37" uniqueCount="30">
  <si>
    <t>Hohlpreise</t>
  </si>
  <si>
    <t>Bieter</t>
  </si>
  <si>
    <t>angefragtes Kabel</t>
  </si>
  <si>
    <t>CU-Zahl</t>
  </si>
  <si>
    <t>AL-Zahl</t>
  </si>
  <si>
    <t>Länge</t>
  </si>
  <si>
    <t>nkt</t>
  </si>
  <si>
    <t>prysmian</t>
  </si>
  <si>
    <t>telefonika</t>
  </si>
  <si>
    <t>südkabel</t>
  </si>
  <si>
    <t>Nexans</t>
  </si>
  <si>
    <t>A N G E B O T</t>
  </si>
  <si>
    <t>Aufschlag</t>
  </si>
  <si>
    <t>Vollpreise</t>
  </si>
  <si>
    <t>Datum:</t>
  </si>
  <si>
    <t>Cu:</t>
  </si>
  <si>
    <t>EUR/100kg</t>
  </si>
  <si>
    <t>Al:</t>
  </si>
  <si>
    <t>(bei Angebotsabgabe)</t>
  </si>
  <si>
    <t>Kalkulation Bachelorarbeit Sven Denecke</t>
  </si>
  <si>
    <t>NA2XS(F)2Y 1x400mm²/35 18/30kV</t>
  </si>
  <si>
    <t>NA2XS(F)2Y 1x630mm²/35 18/30kV</t>
  </si>
  <si>
    <t>NA2XS(F)2Y 1x800mm²/35 18/30kV</t>
  </si>
  <si>
    <t>NA2XS(FL)2Y 1x185mm²/50 64/110kV</t>
  </si>
  <si>
    <t>NA2XS(FL)2Y 1x240mm²/50 64/110kV</t>
  </si>
  <si>
    <t>NA2XS(FL)2Y 1x300mm²/50 64/110kV</t>
  </si>
  <si>
    <t>NA2XS(FL)2Y 1x400mm²/50 64/110kV</t>
  </si>
  <si>
    <t>NA2XS(F)2Y 1x300mm²/25 18/30kV</t>
  </si>
  <si>
    <t>NA2XS(FL)2Y 1x630mm²/50 64/110kV</t>
  </si>
  <si>
    <t>k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</si>
</sst>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_-* #,##0.000\ &quot;€&quot;_-;\-* #,##0.000\ &quot;€&quot;_-;_-* &quot;-&quot;???\ &quot;€&quot;_-;_-@_-"/>
    <numFmt numFmtId="165" formatCode="#,##0.000\ &quot;€&quot;"/>
  </numFmts>
  <fonts count="8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3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0" fillId="4" borderId="0" xfId="0" applyFill="1" applyBorder="1"/>
    <xf numFmtId="0" fontId="0" fillId="4" borderId="20" xfId="0" applyFill="1" applyBorder="1"/>
    <xf numFmtId="0" fontId="3" fillId="0" borderId="21" xfId="0" applyFont="1" applyBorder="1"/>
    <xf numFmtId="0" fontId="0" fillId="0" borderId="21" xfId="0" applyBorder="1"/>
    <xf numFmtId="164" fontId="3" fillId="0" borderId="21" xfId="0" applyNumberFormat="1" applyFont="1" applyBorder="1" applyAlignment="1">
      <alignment horizontal="center" vertical="center"/>
    </xf>
    <xf numFmtId="0" fontId="0" fillId="2" borderId="23" xfId="0" applyFill="1" applyBorder="1"/>
    <xf numFmtId="44" fontId="0" fillId="5" borderId="24" xfId="0" applyNumberFormat="1" applyFill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right" vertical="center" indent="1"/>
    </xf>
    <xf numFmtId="3" fontId="3" fillId="4" borderId="20" xfId="0" applyNumberFormat="1" applyFont="1" applyFill="1" applyBorder="1" applyAlignment="1">
      <alignment horizontal="right" vertical="center" indent="1"/>
    </xf>
    <xf numFmtId="164" fontId="5" fillId="0" borderId="21" xfId="0" applyNumberFormat="1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horizontal="center" vertical="center"/>
    </xf>
    <xf numFmtId="164" fontId="4" fillId="2" borderId="23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3" fontId="3" fillId="4" borderId="0" xfId="0" applyNumberFormat="1" applyFont="1" applyFill="1" applyBorder="1" applyAlignment="1">
      <alignment horizontal="right" indent="1"/>
    </xf>
    <xf numFmtId="3" fontId="3" fillId="4" borderId="20" xfId="0" applyNumberFormat="1" applyFont="1" applyFill="1" applyBorder="1" applyAlignment="1">
      <alignment horizontal="right" indent="1"/>
    </xf>
    <xf numFmtId="164" fontId="3" fillId="0" borderId="0" xfId="0" applyNumberFormat="1" applyFont="1" applyFill="1" applyBorder="1" applyAlignment="1">
      <alignment horizontal="center"/>
    </xf>
    <xf numFmtId="164" fontId="3" fillId="0" borderId="22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16" fontId="0" fillId="5" borderId="25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6" borderId="26" xfId="0" applyFont="1" applyFill="1" applyBorder="1" applyAlignment="1">
      <alignment horizontal="right" vertical="center" indent="2"/>
    </xf>
    <xf numFmtId="44" fontId="3" fillId="6" borderId="27" xfId="0" applyNumberFormat="1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left" vertical="center"/>
    </xf>
    <xf numFmtId="0" fontId="0" fillId="2" borderId="26" xfId="0" applyFont="1" applyFill="1" applyBorder="1" applyAlignment="1">
      <alignment horizontal="right" vertical="center" indent="1"/>
    </xf>
    <xf numFmtId="44" fontId="3" fillId="2" borderId="27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top"/>
    </xf>
    <xf numFmtId="0" fontId="0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0" fillId="0" borderId="19" xfId="0" applyBorder="1"/>
    <xf numFmtId="0" fontId="3" fillId="0" borderId="20" xfId="0" applyFont="1" applyBorder="1"/>
    <xf numFmtId="0" fontId="0" fillId="0" borderId="20" xfId="0" applyBorder="1"/>
    <xf numFmtId="164" fontId="3" fillId="0" borderId="20" xfId="0" applyNumberFormat="1" applyFont="1" applyBorder="1" applyAlignment="1">
      <alignment horizontal="center" vertical="center"/>
    </xf>
    <xf numFmtId="165" fontId="5" fillId="0" borderId="20" xfId="0" applyNumberFormat="1" applyFont="1" applyFill="1" applyBorder="1" applyAlignment="1">
      <alignment horizontal="center" vertical="center"/>
    </xf>
    <xf numFmtId="165" fontId="4" fillId="2" borderId="2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164" fontId="3" fillId="0" borderId="9" xfId="0" applyNumberFormat="1" applyFont="1" applyFill="1" applyBorder="1" applyAlignment="1">
      <alignment horizontal="center"/>
    </xf>
    <xf numFmtId="164" fontId="3" fillId="0" borderId="30" xfId="0" applyNumberFormat="1" applyFont="1" applyFill="1" applyBorder="1" applyAlignment="1">
      <alignment horizontal="center"/>
    </xf>
    <xf numFmtId="0" fontId="0" fillId="0" borderId="31" xfId="0" applyBorder="1"/>
    <xf numFmtId="3" fontId="3" fillId="4" borderId="21" xfId="0" applyNumberFormat="1" applyFont="1" applyFill="1" applyBorder="1" applyAlignment="1">
      <alignment horizontal="right" vertical="center" indent="1"/>
    </xf>
    <xf numFmtId="3" fontId="3" fillId="4" borderId="32" xfId="0" applyNumberFormat="1" applyFont="1" applyFill="1" applyBorder="1" applyAlignment="1">
      <alignment horizontal="right" vertical="center" indent="1"/>
    </xf>
    <xf numFmtId="165" fontId="5" fillId="0" borderId="9" xfId="0" applyNumberFormat="1" applyFont="1" applyFill="1" applyBorder="1" applyAlignment="1">
      <alignment horizontal="center" vertical="center"/>
    </xf>
    <xf numFmtId="3" fontId="3" fillId="4" borderId="29" xfId="0" applyNumberFormat="1" applyFont="1" applyFill="1" applyBorder="1" applyAlignment="1">
      <alignment horizontal="right" vertical="center" indent="1"/>
    </xf>
    <xf numFmtId="3" fontId="3" fillId="4" borderId="33" xfId="0" applyNumberFormat="1" applyFont="1" applyFill="1" applyBorder="1" applyAlignment="1">
      <alignment horizontal="right" vertical="center" indent="1"/>
    </xf>
    <xf numFmtId="3" fontId="3" fillId="4" borderId="5" xfId="0" applyNumberFormat="1" applyFont="1" applyFill="1" applyBorder="1" applyAlignment="1">
      <alignment horizontal="right" vertical="center" indent="1"/>
    </xf>
    <xf numFmtId="165" fontId="0" fillId="0" borderId="0" xfId="0" applyNumberFormat="1"/>
    <xf numFmtId="164" fontId="5" fillId="0" borderId="0" xfId="0" applyNumberFormat="1" applyFont="1" applyFill="1" applyBorder="1" applyAlignment="1">
      <alignment horizontal="center" vertical="center"/>
    </xf>
    <xf numFmtId="3" fontId="3" fillId="4" borderId="34" xfId="0" applyNumberFormat="1" applyFont="1" applyFill="1" applyBorder="1" applyAlignment="1">
      <alignment horizontal="right" vertical="center" indent="1"/>
    </xf>
    <xf numFmtId="164" fontId="5" fillId="0" borderId="24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165" fontId="3" fillId="0" borderId="21" xfId="0" applyNumberFormat="1" applyFont="1" applyFill="1" applyBorder="1" applyAlignment="1">
      <alignment horizontal="center" vertical="center"/>
    </xf>
    <xf numFmtId="164" fontId="5" fillId="0" borderId="35" xfId="0" applyNumberFormat="1" applyFont="1" applyFill="1" applyBorder="1" applyAlignment="1">
      <alignment horizontal="center" vertical="center"/>
    </xf>
    <xf numFmtId="164" fontId="5" fillId="0" borderId="36" xfId="0" applyNumberFormat="1" applyFont="1" applyFill="1" applyBorder="1" applyAlignment="1">
      <alignment horizontal="center" vertical="center"/>
    </xf>
    <xf numFmtId="164" fontId="4" fillId="2" borderId="37" xfId="0" applyNumberFormat="1" applyFont="1" applyFill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3" xfId="0" applyFill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6" xfId="0" applyFill="1" applyBorder="1" applyAlignment="1"/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0" borderId="12" xfId="0" applyBorder="1" applyAlignment="1"/>
    <xf numFmtId="0" fontId="0" fillId="0" borderId="2" xfId="0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activeCell="D39" sqref="D39"/>
    </sheetView>
  </sheetViews>
  <sheetFormatPr baseColWidth="10" defaultRowHeight="15"/>
  <cols>
    <col min="1" max="1" width="34" customWidth="1"/>
    <col min="5" max="5" width="15.7109375" customWidth="1"/>
    <col min="12" max="12" width="14.140625" bestFit="1" customWidth="1"/>
    <col min="247" max="247" width="34" customWidth="1"/>
    <col min="251" max="258" width="12.7109375" customWidth="1"/>
    <col min="503" max="503" width="34" customWidth="1"/>
    <col min="507" max="514" width="12.7109375" customWidth="1"/>
    <col min="759" max="759" width="34" customWidth="1"/>
    <col min="763" max="770" width="12.7109375" customWidth="1"/>
    <col min="1015" max="1015" width="34" customWidth="1"/>
    <col min="1019" max="1026" width="12.7109375" customWidth="1"/>
    <col min="1271" max="1271" width="34" customWidth="1"/>
    <col min="1275" max="1282" width="12.7109375" customWidth="1"/>
    <col min="1527" max="1527" width="34" customWidth="1"/>
    <col min="1531" max="1538" width="12.7109375" customWidth="1"/>
    <col min="1783" max="1783" width="34" customWidth="1"/>
    <col min="1787" max="1794" width="12.7109375" customWidth="1"/>
    <col min="2039" max="2039" width="34" customWidth="1"/>
    <col min="2043" max="2050" width="12.7109375" customWidth="1"/>
    <col min="2295" max="2295" width="34" customWidth="1"/>
    <col min="2299" max="2306" width="12.7109375" customWidth="1"/>
    <col min="2551" max="2551" width="34" customWidth="1"/>
    <col min="2555" max="2562" width="12.7109375" customWidth="1"/>
    <col min="2807" max="2807" width="34" customWidth="1"/>
    <col min="2811" max="2818" width="12.7109375" customWidth="1"/>
    <col min="3063" max="3063" width="34" customWidth="1"/>
    <col min="3067" max="3074" width="12.7109375" customWidth="1"/>
    <col min="3319" max="3319" width="34" customWidth="1"/>
    <col min="3323" max="3330" width="12.7109375" customWidth="1"/>
    <col min="3575" max="3575" width="34" customWidth="1"/>
    <col min="3579" max="3586" width="12.7109375" customWidth="1"/>
    <col min="3831" max="3831" width="34" customWidth="1"/>
    <col min="3835" max="3842" width="12.7109375" customWidth="1"/>
    <col min="4087" max="4087" width="34" customWidth="1"/>
    <col min="4091" max="4098" width="12.7109375" customWidth="1"/>
    <col min="4343" max="4343" width="34" customWidth="1"/>
    <col min="4347" max="4354" width="12.7109375" customWidth="1"/>
    <col min="4599" max="4599" width="34" customWidth="1"/>
    <col min="4603" max="4610" width="12.7109375" customWidth="1"/>
    <col min="4855" max="4855" width="34" customWidth="1"/>
    <col min="4859" max="4866" width="12.7109375" customWidth="1"/>
    <col min="5111" max="5111" width="34" customWidth="1"/>
    <col min="5115" max="5122" width="12.7109375" customWidth="1"/>
    <col min="5367" max="5367" width="34" customWidth="1"/>
    <col min="5371" max="5378" width="12.7109375" customWidth="1"/>
    <col min="5623" max="5623" width="34" customWidth="1"/>
    <col min="5627" max="5634" width="12.7109375" customWidth="1"/>
    <col min="5879" max="5879" width="34" customWidth="1"/>
    <col min="5883" max="5890" width="12.7109375" customWidth="1"/>
    <col min="6135" max="6135" width="34" customWidth="1"/>
    <col min="6139" max="6146" width="12.7109375" customWidth="1"/>
    <col min="6391" max="6391" width="34" customWidth="1"/>
    <col min="6395" max="6402" width="12.7109375" customWidth="1"/>
    <col min="6647" max="6647" width="34" customWidth="1"/>
    <col min="6651" max="6658" width="12.7109375" customWidth="1"/>
    <col min="6903" max="6903" width="34" customWidth="1"/>
    <col min="6907" max="6914" width="12.7109375" customWidth="1"/>
    <col min="7159" max="7159" width="34" customWidth="1"/>
    <col min="7163" max="7170" width="12.7109375" customWidth="1"/>
    <col min="7415" max="7415" width="34" customWidth="1"/>
    <col min="7419" max="7426" width="12.7109375" customWidth="1"/>
    <col min="7671" max="7671" width="34" customWidth="1"/>
    <col min="7675" max="7682" width="12.7109375" customWidth="1"/>
    <col min="7927" max="7927" width="34" customWidth="1"/>
    <col min="7931" max="7938" width="12.7109375" customWidth="1"/>
    <col min="8183" max="8183" width="34" customWidth="1"/>
    <col min="8187" max="8194" width="12.7109375" customWidth="1"/>
    <col min="8439" max="8439" width="34" customWidth="1"/>
    <col min="8443" max="8450" width="12.7109375" customWidth="1"/>
    <col min="8695" max="8695" width="34" customWidth="1"/>
    <col min="8699" max="8706" width="12.7109375" customWidth="1"/>
    <col min="8951" max="8951" width="34" customWidth="1"/>
    <col min="8955" max="8962" width="12.7109375" customWidth="1"/>
    <col min="9207" max="9207" width="34" customWidth="1"/>
    <col min="9211" max="9218" width="12.7109375" customWidth="1"/>
    <col min="9463" max="9463" width="34" customWidth="1"/>
    <col min="9467" max="9474" width="12.7109375" customWidth="1"/>
    <col min="9719" max="9719" width="34" customWidth="1"/>
    <col min="9723" max="9730" width="12.7109375" customWidth="1"/>
    <col min="9975" max="9975" width="34" customWidth="1"/>
    <col min="9979" max="9986" width="12.7109375" customWidth="1"/>
    <col min="10231" max="10231" width="34" customWidth="1"/>
    <col min="10235" max="10242" width="12.7109375" customWidth="1"/>
    <col min="10487" max="10487" width="34" customWidth="1"/>
    <col min="10491" max="10498" width="12.7109375" customWidth="1"/>
    <col min="10743" max="10743" width="34" customWidth="1"/>
    <col min="10747" max="10754" width="12.7109375" customWidth="1"/>
    <col min="10999" max="10999" width="34" customWidth="1"/>
    <col min="11003" max="11010" width="12.7109375" customWidth="1"/>
    <col min="11255" max="11255" width="34" customWidth="1"/>
    <col min="11259" max="11266" width="12.7109375" customWidth="1"/>
    <col min="11511" max="11511" width="34" customWidth="1"/>
    <col min="11515" max="11522" width="12.7109375" customWidth="1"/>
    <col min="11767" max="11767" width="34" customWidth="1"/>
    <col min="11771" max="11778" width="12.7109375" customWidth="1"/>
    <col min="12023" max="12023" width="34" customWidth="1"/>
    <col min="12027" max="12034" width="12.7109375" customWidth="1"/>
    <col min="12279" max="12279" width="34" customWidth="1"/>
    <col min="12283" max="12290" width="12.7109375" customWidth="1"/>
    <col min="12535" max="12535" width="34" customWidth="1"/>
    <col min="12539" max="12546" width="12.7109375" customWidth="1"/>
    <col min="12791" max="12791" width="34" customWidth="1"/>
    <col min="12795" max="12802" width="12.7109375" customWidth="1"/>
    <col min="13047" max="13047" width="34" customWidth="1"/>
    <col min="13051" max="13058" width="12.7109375" customWidth="1"/>
    <col min="13303" max="13303" width="34" customWidth="1"/>
    <col min="13307" max="13314" width="12.7109375" customWidth="1"/>
    <col min="13559" max="13559" width="34" customWidth="1"/>
    <col min="13563" max="13570" width="12.7109375" customWidth="1"/>
    <col min="13815" max="13815" width="34" customWidth="1"/>
    <col min="13819" max="13826" width="12.7109375" customWidth="1"/>
    <col min="14071" max="14071" width="34" customWidth="1"/>
    <col min="14075" max="14082" width="12.7109375" customWidth="1"/>
    <col min="14327" max="14327" width="34" customWidth="1"/>
    <col min="14331" max="14338" width="12.7109375" customWidth="1"/>
    <col min="14583" max="14583" width="34" customWidth="1"/>
    <col min="14587" max="14594" width="12.7109375" customWidth="1"/>
    <col min="14839" max="14839" width="34" customWidth="1"/>
    <col min="14843" max="14850" width="12.7109375" customWidth="1"/>
    <col min="15095" max="15095" width="34" customWidth="1"/>
    <col min="15099" max="15106" width="12.7109375" customWidth="1"/>
    <col min="15351" max="15351" width="34" customWidth="1"/>
    <col min="15355" max="15362" width="12.7109375" customWidth="1"/>
    <col min="15607" max="15607" width="34" customWidth="1"/>
    <col min="15611" max="15618" width="12.7109375" customWidth="1"/>
    <col min="15863" max="15863" width="34" customWidth="1"/>
    <col min="15867" max="15874" width="12.7109375" customWidth="1"/>
    <col min="16119" max="16119" width="34" customWidth="1"/>
    <col min="16123" max="16130" width="12.7109375" customWidth="1"/>
  </cols>
  <sheetData>
    <row r="1" spans="1:12">
      <c r="A1" s="74" t="s">
        <v>19</v>
      </c>
      <c r="B1" s="75"/>
      <c r="C1" s="75"/>
      <c r="D1" s="75"/>
      <c r="E1" s="75"/>
      <c r="F1" s="76"/>
    </row>
    <row r="2" spans="1:12" ht="15.75" thickBot="1">
      <c r="A2" s="77"/>
      <c r="B2" s="78"/>
      <c r="C2" s="78"/>
      <c r="D2" s="78"/>
      <c r="E2" s="78"/>
      <c r="F2" s="79"/>
    </row>
    <row r="3" spans="1:12" ht="15.75" thickBot="1"/>
    <row r="4" spans="1:12" ht="19.5" thickBot="1">
      <c r="A4" s="80" t="s">
        <v>0</v>
      </c>
      <c r="B4" s="81"/>
      <c r="C4" s="81"/>
      <c r="D4" s="81"/>
      <c r="E4" s="81"/>
      <c r="F4" s="81"/>
      <c r="G4" s="81"/>
      <c r="H4" s="81"/>
      <c r="I4" s="81"/>
      <c r="J4" s="82"/>
    </row>
    <row r="5" spans="1:12" ht="15.75" thickBot="1">
      <c r="A5" s="4"/>
      <c r="B5" s="5"/>
      <c r="C5" s="5"/>
      <c r="D5" s="5"/>
      <c r="E5" s="5"/>
      <c r="F5" s="83" t="s">
        <v>1</v>
      </c>
      <c r="G5" s="83"/>
      <c r="H5" s="83"/>
      <c r="I5" s="83"/>
      <c r="J5" s="6"/>
    </row>
    <row r="6" spans="1:12">
      <c r="A6" s="7" t="s">
        <v>2</v>
      </c>
      <c r="B6" s="8" t="s">
        <v>3</v>
      </c>
      <c r="C6" s="8" t="s">
        <v>4</v>
      </c>
      <c r="D6" s="9" t="s">
        <v>5</v>
      </c>
      <c r="E6" s="10" t="s">
        <v>6</v>
      </c>
      <c r="F6" s="10" t="s">
        <v>7</v>
      </c>
      <c r="G6" s="10" t="s">
        <v>8</v>
      </c>
      <c r="H6" s="10" t="s">
        <v>9</v>
      </c>
      <c r="I6" s="10" t="s">
        <v>10</v>
      </c>
      <c r="J6" s="11" t="s">
        <v>11</v>
      </c>
      <c r="L6" s="12" t="s">
        <v>12</v>
      </c>
    </row>
    <row r="7" spans="1:12" ht="15.75" thickBot="1">
      <c r="A7" s="13"/>
      <c r="B7" s="14"/>
      <c r="C7" s="14"/>
      <c r="D7" s="15"/>
      <c r="E7" s="16"/>
      <c r="F7" s="17"/>
      <c r="G7" s="18"/>
      <c r="H7" s="17"/>
      <c r="I7" s="17"/>
      <c r="J7" s="19"/>
      <c r="L7" s="20">
        <v>0.5</v>
      </c>
    </row>
    <row r="8" spans="1:12">
      <c r="A8" s="13" t="s">
        <v>27</v>
      </c>
      <c r="B8" s="21">
        <v>283</v>
      </c>
      <c r="C8" s="21">
        <v>870</v>
      </c>
      <c r="D8" s="22">
        <v>60000</v>
      </c>
      <c r="E8" s="23">
        <v>4.3</v>
      </c>
      <c r="F8" s="24">
        <v>0</v>
      </c>
      <c r="G8" s="24">
        <v>0</v>
      </c>
      <c r="H8" s="24">
        <v>0</v>
      </c>
      <c r="I8" s="24">
        <v>0</v>
      </c>
      <c r="J8" s="25">
        <f>$E8+$L$7</f>
        <v>4.8</v>
      </c>
    </row>
    <row r="9" spans="1:12">
      <c r="A9" s="13" t="s">
        <v>20</v>
      </c>
      <c r="B9" s="21">
        <v>394</v>
      </c>
      <c r="C9" s="21">
        <v>1160</v>
      </c>
      <c r="D9" s="22">
        <v>180000</v>
      </c>
      <c r="E9" s="23">
        <v>5.7</v>
      </c>
      <c r="F9" s="24">
        <v>0</v>
      </c>
      <c r="G9" s="24">
        <v>0</v>
      </c>
      <c r="H9" s="24">
        <v>0</v>
      </c>
      <c r="I9" s="24">
        <v>0</v>
      </c>
      <c r="J9" s="25">
        <f>$E9+$L$7</f>
        <v>6.2</v>
      </c>
    </row>
    <row r="10" spans="1:12">
      <c r="A10" s="13" t="s">
        <v>21</v>
      </c>
      <c r="B10" s="21">
        <v>394</v>
      </c>
      <c r="C10" s="21">
        <v>1827</v>
      </c>
      <c r="D10" s="22">
        <v>60000</v>
      </c>
      <c r="E10" s="26">
        <v>6.8</v>
      </c>
      <c r="F10" s="24">
        <v>0</v>
      </c>
      <c r="G10" s="24">
        <v>0</v>
      </c>
      <c r="H10" s="24">
        <v>0</v>
      </c>
      <c r="I10" s="24">
        <v>0</v>
      </c>
      <c r="J10" s="25">
        <f>$E10+$L$7</f>
        <v>7.3</v>
      </c>
    </row>
    <row r="11" spans="1:12">
      <c r="A11" s="13" t="s">
        <v>22</v>
      </c>
      <c r="B11" s="21">
        <v>394</v>
      </c>
      <c r="C11" s="21">
        <v>2320</v>
      </c>
      <c r="D11" s="22">
        <v>60000</v>
      </c>
      <c r="E11" s="26">
        <v>9.5</v>
      </c>
      <c r="F11" s="24">
        <v>0</v>
      </c>
      <c r="G11" s="24">
        <v>0</v>
      </c>
      <c r="H11" s="24">
        <v>0</v>
      </c>
      <c r="I11" s="24">
        <v>0</v>
      </c>
      <c r="J11" s="25">
        <f>$E11+$L$7</f>
        <v>10</v>
      </c>
    </row>
    <row r="12" spans="1:12">
      <c r="A12" s="13"/>
      <c r="B12" s="27"/>
      <c r="C12" s="27"/>
      <c r="D12" s="28"/>
      <c r="E12" s="29"/>
      <c r="F12" s="30"/>
      <c r="G12" s="30"/>
      <c r="H12" s="30"/>
      <c r="I12" s="30"/>
      <c r="J12" s="25"/>
    </row>
    <row r="13" spans="1:12">
      <c r="A13" s="13" t="s">
        <v>23</v>
      </c>
      <c r="B13" s="58">
        <v>283</v>
      </c>
      <c r="C13" s="21">
        <v>537</v>
      </c>
      <c r="D13" s="22">
        <v>60000</v>
      </c>
      <c r="E13" s="55">
        <v>22</v>
      </c>
      <c r="F13" s="24">
        <v>0</v>
      </c>
      <c r="G13" s="24">
        <v>0</v>
      </c>
      <c r="H13" s="24">
        <v>0</v>
      </c>
      <c r="I13" s="24">
        <v>0</v>
      </c>
      <c r="J13" s="25">
        <f>$E13+$L$7</f>
        <v>22.5</v>
      </c>
    </row>
    <row r="14" spans="1:12">
      <c r="A14" s="13" t="s">
        <v>24</v>
      </c>
      <c r="B14" s="58">
        <v>283</v>
      </c>
      <c r="C14" s="21">
        <v>696</v>
      </c>
      <c r="D14" s="22">
        <v>60000</v>
      </c>
      <c r="E14" s="55">
        <v>23</v>
      </c>
      <c r="F14" s="24">
        <v>0</v>
      </c>
      <c r="G14" s="24">
        <v>0</v>
      </c>
      <c r="H14" s="24">
        <v>0</v>
      </c>
      <c r="I14" s="24">
        <v>0</v>
      </c>
      <c r="J14" s="25">
        <f>$E14+$L$7</f>
        <v>23.5</v>
      </c>
    </row>
    <row r="15" spans="1:12">
      <c r="A15" s="13" t="s">
        <v>25</v>
      </c>
      <c r="B15" s="58">
        <v>283</v>
      </c>
      <c r="C15" s="21">
        <v>870</v>
      </c>
      <c r="D15" s="22">
        <v>60000</v>
      </c>
      <c r="E15" s="55">
        <v>24.5</v>
      </c>
      <c r="F15" s="24">
        <v>0</v>
      </c>
      <c r="G15" s="24">
        <v>0</v>
      </c>
      <c r="H15" s="24">
        <v>0</v>
      </c>
      <c r="I15" s="24">
        <v>0</v>
      </c>
      <c r="J15" s="25">
        <f>$E15+$L$7</f>
        <v>25</v>
      </c>
    </row>
    <row r="16" spans="1:12">
      <c r="A16" s="13" t="s">
        <v>26</v>
      </c>
      <c r="B16" s="58">
        <v>394</v>
      </c>
      <c r="C16" s="21">
        <v>1160</v>
      </c>
      <c r="D16" s="22">
        <v>60000</v>
      </c>
      <c r="E16" s="55">
        <v>27</v>
      </c>
      <c r="F16" s="24">
        <v>0</v>
      </c>
      <c r="G16" s="24">
        <v>0</v>
      </c>
      <c r="H16" s="24">
        <v>0</v>
      </c>
      <c r="I16" s="24">
        <v>0</v>
      </c>
      <c r="J16" s="25">
        <f>$E16+$L$7</f>
        <v>27.5</v>
      </c>
    </row>
    <row r="17" spans="1:10" ht="15.75" thickBot="1">
      <c r="A17" s="54" t="s">
        <v>28</v>
      </c>
      <c r="B17" s="62">
        <v>394</v>
      </c>
      <c r="C17" s="63">
        <v>1827</v>
      </c>
      <c r="D17" s="66">
        <v>120000</v>
      </c>
      <c r="E17" s="56">
        <v>32.5</v>
      </c>
      <c r="F17" s="65"/>
      <c r="G17" s="67"/>
      <c r="H17" s="67"/>
      <c r="I17" s="67"/>
      <c r="J17" s="73"/>
    </row>
    <row r="18" spans="1:10" ht="19.5" thickBot="1">
      <c r="A18" s="80" t="s">
        <v>13</v>
      </c>
      <c r="B18" s="84"/>
      <c r="C18" s="84"/>
      <c r="D18" s="85"/>
      <c r="E18" s="85"/>
      <c r="F18" s="85"/>
      <c r="G18" s="84"/>
      <c r="H18" s="84"/>
      <c r="I18" s="84"/>
      <c r="J18" s="82"/>
    </row>
    <row r="19" spans="1:10">
      <c r="A19" s="31"/>
      <c r="B19" s="32"/>
      <c r="C19" s="32"/>
      <c r="D19" s="32"/>
      <c r="E19" s="32"/>
      <c r="F19" s="32"/>
      <c r="G19" s="32"/>
      <c r="H19" s="32"/>
      <c r="I19" s="32"/>
      <c r="J19" s="6"/>
    </row>
    <row r="20" spans="1:10">
      <c r="A20" s="33" t="s">
        <v>14</v>
      </c>
      <c r="B20" s="34">
        <v>41283</v>
      </c>
      <c r="C20" s="35"/>
      <c r="D20" s="36" t="s">
        <v>15</v>
      </c>
      <c r="E20" s="37">
        <v>628.16</v>
      </c>
      <c r="F20" s="38" t="s">
        <v>16</v>
      </c>
      <c r="G20" s="39" t="s">
        <v>17</v>
      </c>
      <c r="H20" s="40">
        <v>211.47</v>
      </c>
      <c r="I20" s="41" t="s">
        <v>16</v>
      </c>
      <c r="J20" s="3"/>
    </row>
    <row r="21" spans="1:10">
      <c r="A21" s="42" t="s">
        <v>18</v>
      </c>
      <c r="B21" s="43"/>
      <c r="C21" s="43"/>
      <c r="D21" s="43"/>
      <c r="E21" s="43"/>
      <c r="F21" s="43"/>
      <c r="G21" s="43"/>
      <c r="H21" s="43"/>
      <c r="I21" s="43"/>
      <c r="J21" s="3"/>
    </row>
    <row r="22" spans="1:10">
      <c r="A22" s="1"/>
      <c r="B22" s="2"/>
      <c r="C22" s="2"/>
      <c r="D22" s="2"/>
      <c r="E22" s="2"/>
      <c r="F22" s="86" t="s">
        <v>1</v>
      </c>
      <c r="G22" s="86"/>
      <c r="H22" s="86"/>
      <c r="I22" s="86"/>
      <c r="J22" s="3"/>
    </row>
    <row r="23" spans="1:10">
      <c r="A23" s="7" t="s">
        <v>2</v>
      </c>
      <c r="B23" s="8" t="s">
        <v>3</v>
      </c>
      <c r="C23" s="8" t="s">
        <v>4</v>
      </c>
      <c r="D23" s="9" t="s">
        <v>5</v>
      </c>
      <c r="E23" s="44" t="str">
        <f>E6</f>
        <v>nkt</v>
      </c>
      <c r="F23" s="44" t="str">
        <f t="shared" ref="F23:I23" si="0">F6</f>
        <v>prysmian</v>
      </c>
      <c r="G23" s="44" t="str">
        <f t="shared" si="0"/>
        <v>telefonika</v>
      </c>
      <c r="H23" s="44" t="str">
        <f t="shared" si="0"/>
        <v>südkabel</v>
      </c>
      <c r="I23" s="44" t="str">
        <f t="shared" si="0"/>
        <v>Nexans</v>
      </c>
      <c r="J23" s="11" t="str">
        <f>J6</f>
        <v>A N G E B O T</v>
      </c>
    </row>
    <row r="24" spans="1:10">
      <c r="A24" s="45"/>
      <c r="B24" s="14"/>
      <c r="C24" s="14"/>
      <c r="D24" s="15"/>
      <c r="E24" s="46"/>
      <c r="F24" s="47"/>
      <c r="G24" s="48"/>
      <c r="H24" s="47"/>
      <c r="I24" s="47"/>
      <c r="J24" s="19"/>
    </row>
    <row r="25" spans="1:10">
      <c r="A25" s="13" t="str">
        <f t="shared" ref="A25:D28" si="1">A8</f>
        <v>NA2XS(F)2Y 1x300mm²/25 18/30kV</v>
      </c>
      <c r="B25" s="21">
        <f t="shared" si="1"/>
        <v>283</v>
      </c>
      <c r="C25" s="21">
        <f t="shared" si="1"/>
        <v>870</v>
      </c>
      <c r="D25" s="22">
        <f t="shared" si="1"/>
        <v>60000</v>
      </c>
      <c r="E25" s="49">
        <f>E8+($B25*$E$20+$C25*$H$20)/100000</f>
        <v>7.9174817999999991</v>
      </c>
      <c r="F25" s="60"/>
      <c r="G25" s="60"/>
      <c r="H25" s="60"/>
      <c r="I25" s="60"/>
      <c r="J25" s="50">
        <f>J8+($B25*$E$20+$C25*$H$20)/100000</f>
        <v>8.4174817999999991</v>
      </c>
    </row>
    <row r="26" spans="1:10">
      <c r="A26" s="13" t="str">
        <f t="shared" si="1"/>
        <v>NA2XS(F)2Y 1x400mm²/35 18/30kV</v>
      </c>
      <c r="B26" s="21">
        <f t="shared" si="1"/>
        <v>394</v>
      </c>
      <c r="C26" s="21">
        <f t="shared" si="1"/>
        <v>1160</v>
      </c>
      <c r="D26" s="22">
        <f t="shared" si="1"/>
        <v>180000</v>
      </c>
      <c r="E26" s="49">
        <f>E9+($B26*$E$20+$C26*$H$20)/100000</f>
        <v>10.6280024</v>
      </c>
      <c r="F26" s="60"/>
      <c r="G26" s="60"/>
      <c r="H26" s="60"/>
      <c r="I26" s="60"/>
      <c r="J26" s="50">
        <f>J9+($B26*$E$20+$C26*$H$20)/100000</f>
        <v>11.1280024</v>
      </c>
    </row>
    <row r="27" spans="1:10">
      <c r="A27" s="13" t="str">
        <f t="shared" si="1"/>
        <v>NA2XS(F)2Y 1x630mm²/35 18/30kV</v>
      </c>
      <c r="B27" s="21">
        <f t="shared" si="1"/>
        <v>394</v>
      </c>
      <c r="C27" s="21">
        <f t="shared" si="1"/>
        <v>1827</v>
      </c>
      <c r="D27" s="22">
        <f t="shared" si="1"/>
        <v>60000</v>
      </c>
      <c r="E27" s="49">
        <f>E10+($B27*$E$20+$C27*$H$20)/100000</f>
        <v>13.138507300000001</v>
      </c>
      <c r="F27" s="60"/>
      <c r="G27" s="60"/>
      <c r="H27" s="60"/>
      <c r="I27" s="60"/>
      <c r="J27" s="50">
        <f>J10+($B27*$E$20+$C27*$H$20)/100000</f>
        <v>13.638507300000001</v>
      </c>
    </row>
    <row r="28" spans="1:10">
      <c r="A28" s="13" t="str">
        <f t="shared" si="1"/>
        <v>NA2XS(F)2Y 1x800mm²/35 18/30kV</v>
      </c>
      <c r="B28" s="21">
        <f t="shared" si="1"/>
        <v>394</v>
      </c>
      <c r="C28" s="21">
        <f t="shared" si="1"/>
        <v>2320</v>
      </c>
      <c r="D28" s="22">
        <f t="shared" si="1"/>
        <v>60000</v>
      </c>
      <c r="E28" s="49">
        <f>E11+($B28*$E$20+$C28*$H$20)/100000</f>
        <v>16.8810544</v>
      </c>
      <c r="F28" s="60"/>
      <c r="G28" s="60"/>
      <c r="H28" s="60"/>
      <c r="I28" s="60"/>
      <c r="J28" s="50">
        <f>J11+($B28*$E$20+$C28*$H$20)/100000</f>
        <v>17.3810544</v>
      </c>
    </row>
    <row r="29" spans="1:10">
      <c r="A29" s="13"/>
      <c r="B29" s="21"/>
      <c r="C29" s="21"/>
      <c r="D29" s="22"/>
      <c r="E29" s="49"/>
      <c r="F29" s="60"/>
      <c r="G29" s="60"/>
      <c r="H29" s="60"/>
      <c r="I29" s="68"/>
      <c r="J29" s="50"/>
    </row>
    <row r="30" spans="1:10">
      <c r="A30" s="54" t="str">
        <f>A13</f>
        <v>NA2XS(FL)2Y 1x185mm²/50 64/110kV</v>
      </c>
      <c r="B30" s="58">
        <v>283</v>
      </c>
      <c r="C30" s="21">
        <v>537</v>
      </c>
      <c r="D30" s="22">
        <v>60000</v>
      </c>
      <c r="E30" s="60">
        <f>E13+($B30*$E$20+$C30*$H$20)/100000</f>
        <v>24.9132867</v>
      </c>
      <c r="F30" s="60"/>
      <c r="G30" s="60"/>
      <c r="H30" s="60"/>
      <c r="I30" s="69"/>
      <c r="J30" s="50"/>
    </row>
    <row r="31" spans="1:10">
      <c r="A31" s="54" t="str">
        <f>A14</f>
        <v>NA2XS(FL)2Y 1x240mm²/50 64/110kV</v>
      </c>
      <c r="B31" s="58">
        <v>283</v>
      </c>
      <c r="C31" s="21">
        <v>696</v>
      </c>
      <c r="D31" s="22">
        <v>60000</v>
      </c>
      <c r="E31" s="60">
        <f>E14+($B31*$E$20+$C31*$H$20)/100000</f>
        <v>26.249524000000001</v>
      </c>
      <c r="F31" s="60"/>
      <c r="G31" s="60"/>
      <c r="H31" s="60"/>
      <c r="I31" s="69"/>
      <c r="J31" s="50"/>
    </row>
    <row r="32" spans="1:10">
      <c r="A32" s="54" t="str">
        <f>A15</f>
        <v>NA2XS(FL)2Y 1x300mm²/50 64/110kV</v>
      </c>
      <c r="B32" s="58">
        <v>283</v>
      </c>
      <c r="C32" s="21">
        <v>870</v>
      </c>
      <c r="D32" s="22">
        <v>60000</v>
      </c>
      <c r="E32" s="60">
        <f>E15+($B32*$E$20+$C32*$H$20)/100000</f>
        <v>28.1174818</v>
      </c>
      <c r="F32" s="60"/>
      <c r="G32" s="60"/>
      <c r="H32" s="60"/>
      <c r="I32" s="69"/>
      <c r="J32" s="50"/>
    </row>
    <row r="33" spans="1:12">
      <c r="A33" s="54" t="str">
        <f t="shared" ref="A33" si="2">A16</f>
        <v>NA2XS(FL)2Y 1x400mm²/50 64/110kV</v>
      </c>
      <c r="B33" s="58">
        <v>394</v>
      </c>
      <c r="C33" s="21">
        <v>1160</v>
      </c>
      <c r="D33" s="22">
        <v>60000</v>
      </c>
      <c r="E33" s="60">
        <f>E16+($B33*$E$20+$C33*$H$20)/100000</f>
        <v>31.9280024</v>
      </c>
      <c r="F33" s="60"/>
      <c r="G33" s="60"/>
      <c r="H33" s="60"/>
      <c r="I33" s="69"/>
      <c r="J33" s="50"/>
      <c r="L33" s="64"/>
    </row>
    <row r="34" spans="1:12" ht="15.75" thickBot="1">
      <c r="A34" s="54" t="s">
        <v>28</v>
      </c>
      <c r="B34" s="59">
        <v>394</v>
      </c>
      <c r="C34" s="61">
        <v>1827</v>
      </c>
      <c r="D34" s="66">
        <v>120000</v>
      </c>
      <c r="E34" s="60">
        <f>E17+($B34*$E$20+$C34*$H$20)/100000</f>
        <v>38.838507300000003</v>
      </c>
      <c r="F34" s="70"/>
      <c r="G34" s="70"/>
      <c r="H34" s="70"/>
      <c r="I34" s="71"/>
      <c r="J34" s="72"/>
      <c r="L34" s="64"/>
    </row>
    <row r="35" spans="1:12" ht="15.75" thickTop="1">
      <c r="A35" s="57"/>
      <c r="B35" s="57"/>
      <c r="C35" s="57"/>
      <c r="D35" s="57"/>
      <c r="E35" s="57"/>
      <c r="F35" s="57"/>
      <c r="G35" s="57"/>
      <c r="H35" s="57"/>
      <c r="I35" s="57"/>
      <c r="J35" s="57"/>
    </row>
    <row r="38" spans="1:12">
      <c r="A38" s="51"/>
      <c r="D38" t="s">
        <v>29</v>
      </c>
    </row>
    <row r="39" spans="1:12">
      <c r="A39" s="52"/>
    </row>
    <row r="40" spans="1:12">
      <c r="A40" s="53"/>
    </row>
    <row r="41" spans="1:12">
      <c r="A41" s="53"/>
    </row>
    <row r="42" spans="1:12">
      <c r="A42" s="53"/>
    </row>
    <row r="43" spans="1:12">
      <c r="A43" s="53"/>
    </row>
  </sheetData>
  <sheetProtection password="EE37" sheet="1" objects="1" scenarios="1"/>
  <mergeCells count="5">
    <mergeCell ref="A1:F2"/>
    <mergeCell ref="A4:J4"/>
    <mergeCell ref="F5:I5"/>
    <mergeCell ref="A18:J18"/>
    <mergeCell ref="F22:I2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Kabelpreis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2013-03-02T12:07:44Z</dcterms:modified>
</cp:coreProperties>
</file>